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8.42.21\administrativo\Plataforma_ASECH\ICHIFE - Cuenta Publica Anual 2022\Formatos 2022\"/>
    </mc:Choice>
  </mc:AlternateContent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05" yWindow="-105" windowWidth="23250" windowHeight="12570"/>
  </bookViews>
  <sheets>
    <sheet name="EAEPE_COG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60" i="1"/>
  <c r="H52" i="1"/>
  <c r="H31" i="1"/>
  <c r="H15" i="1"/>
  <c r="H13" i="1"/>
  <c r="G17" i="1"/>
  <c r="F17" i="1"/>
  <c r="D17" i="1"/>
  <c r="C17" i="1"/>
  <c r="E17" i="1" s="1"/>
  <c r="G27" i="1"/>
  <c r="F27" i="1"/>
  <c r="E27" i="1"/>
  <c r="H27" i="1" s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D81" i="1" s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E14" i="1"/>
  <c r="H14" i="1" s="1"/>
  <c r="E12" i="1"/>
  <c r="H12" i="1" s="1"/>
  <c r="E11" i="1"/>
  <c r="H11" i="1" s="1"/>
  <c r="E10" i="1"/>
  <c r="H10" i="1" s="1"/>
  <c r="C9" i="1"/>
  <c r="H17" i="1" l="1"/>
  <c r="G81" i="1"/>
  <c r="F81" i="1"/>
  <c r="E37" i="1"/>
  <c r="H37" i="1" s="1"/>
  <c r="E57" i="1"/>
  <c r="H57" i="1" s="1"/>
  <c r="E9" i="1"/>
  <c r="H9" i="1" s="1"/>
  <c r="C81" i="1"/>
  <c r="E81" i="1" s="1"/>
  <c r="E47" i="1"/>
  <c r="H47" i="1" s="1"/>
  <c r="H81" i="1" l="1"/>
</calcChain>
</file>

<file path=xl/sharedStrings.xml><?xml version="1.0" encoding="utf-8"?>
<sst xmlns="http://schemas.openxmlformats.org/spreadsheetml/2006/main" count="93" uniqueCount="93">
  <si>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</si>
  <si>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</si>
  <si>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</si>
  <si>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</si>
  <si>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</si>
  <si>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</si>
  <si>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</si>
  <si>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</si>
  <si>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</si>
  <si>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</si>
  <si>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</si>
  <si>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</si>
  <si>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</si>
  <si>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</si>
  <si>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</si>
  <si>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</si>
  <si>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</si>
  <si>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</si>
  <si>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</si>
  <si>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</si>
  <si>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</si>
  <si>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</si>
  <si>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</si>
  <si>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</si>
  <si>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</si>
  <si>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</si>
  <si>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</si>
  <si>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</si>
  <si>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</si>
  <si>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</si>
  <si>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</si>
  <si>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</si>
  <si>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</si>
  <si>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</si>
  <si>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</si>
  <si>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</si>
  <si>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</si>
  <si>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</si>
  <si>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</si>
  <si>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</si>
  <si>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</si>
  <si>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</si>
  <si>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</si>
  <si>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</si>
  <si>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</si>
  <si>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</si>
  <si>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</si>
  <si>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</si>
  <si>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</si>
  <si>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</si>
  <si>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</si>
  <si>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</si>
  <si>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</si>
  <si>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</si>
  <si>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</si>
  <si>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</si>
  <si>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</si>
  <si>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</si>
  <si>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</si>
  <si>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</si>
  <si>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</si>
  <si>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</si>
  <si>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</si>
  <si>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</si>
  <si>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</si>
  <si>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</si>
  <si>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</si>
  <si>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</si>
  <si>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</si>
  <si>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</si>
  <si>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</si>
  <si>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</si>
  <si>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</si>
  <si>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</si>
  <si>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</si>
  <si>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</si>
  <si>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</si>
  <si>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</si>
  <si>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</si>
  <si>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</si>
  <si>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</si>
  <si>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</si>
  <si>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</si>
  <si>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</si>
  <si>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</si>
  <si>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</si>
  <si>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INSTITUTO CHIHUAHUENSE DE INFRAESTRUCTURA FÍSICA EDUCATIVA</t>
  </si>
  <si>
    <t>Del 1 de Enero al 31 de Diciembre de 2022</t>
  </si>
  <si>
    <t>Bajo protesta de decir la verdad declaramos que los Estados Financieros y sus Notas, son razonablemente correctos y son responsabilidad del emisor.</t>
  </si>
  <si>
    <t>LIC. RAUL GARCIA RUIZ</t>
  </si>
  <si>
    <t>C.P. JAVIER ARREOLA RUIZ DE LA PEÑA</t>
  </si>
  <si>
    <t>DIRECCION GENERAL</t>
  </si>
  <si>
    <t>DIRECTOR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</si>
</sst>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6"/>
      <name val="Arial"/>
      <charset val="1"/>
    </font>
    <font>
      <sz val="8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49" fontId="7" fillId="0" borderId="0" xfId="0" applyNumberFormat="1" applyFont="1" applyFill="1" applyBorder="1" applyAlignment="1" applyProtection="1">
      <alignment vertical="top" wrapText="1"/>
      <protection locked="0"/>
    </xf>
    <xf numFmtId="49" fontId="7" fillId="0" borderId="0" xfId="0" applyNumberFormat="1" applyFont="1" applyFill="1" applyBorder="1" applyAlignment="1" applyProtection="1">
      <alignment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OG">
    <pageSetUpPr fitToPage="1"/>
  </sheetPr>
  <dimension ref="B1:I205"/>
  <sheetViews>
    <sheetView tabSelected="1" topLeftCell="A31" zoomScale="80" zoomScaleNormal="80" workbookViewId="0">
      <selection activeCell="D96" sqref="D96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8.7109375" style="1" customWidth="1"/>
    <col min="4" max="4" width="17.42578125" style="1" customWidth="1"/>
    <col min="5" max="5" width="19.140625" style="1" customWidth="1"/>
    <col min="6" max="6" width="16.42578125" style="1" customWidth="1"/>
    <col min="7" max="7" width="18.42578125" style="1" customWidth="1"/>
    <col min="8" max="8" width="18" style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4" t="s">
        <v>86</v>
      </c>
      <c r="C2" s="25"/>
      <c r="D2" s="25"/>
      <c r="E2" s="25"/>
      <c r="F2" s="25"/>
      <c r="G2" s="25"/>
      <c r="H2" s="26"/>
    </row>
    <row r="3" spans="2:9" x14ac:dyDescent="0.2">
      <c r="B3" s="27" t="s">
        <v>1</v>
      </c>
      <c r="C3" s="28"/>
      <c r="D3" s="28"/>
      <c r="E3" s="28"/>
      <c r="F3" s="28"/>
      <c r="G3" s="28"/>
      <c r="H3" s="29"/>
    </row>
    <row r="4" spans="2:9" x14ac:dyDescent="0.2">
      <c r="B4" s="27" t="s">
        <v>2</v>
      </c>
      <c r="C4" s="28"/>
      <c r="D4" s="28"/>
      <c r="E4" s="28"/>
      <c r="F4" s="28"/>
      <c r="G4" s="28"/>
      <c r="H4" s="29"/>
    </row>
    <row r="5" spans="2:9" ht="12.75" thickBot="1" x14ac:dyDescent="0.25">
      <c r="B5" s="30" t="s">
        <v>87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75" thickBot="1" x14ac:dyDescent="0.25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25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28055126.34</v>
      </c>
      <c r="D9" s="16">
        <f>SUM(D10:D16)</f>
        <v>0</v>
      </c>
      <c r="E9" s="16">
        <f t="shared" ref="E9:E26" si="0">C9+D9</f>
        <v>28055126.34</v>
      </c>
      <c r="F9" s="16">
        <f>SUM(F10:F16)</f>
        <v>29854319.279999997</v>
      </c>
      <c r="G9" s="16">
        <f>SUM(G10:G16)</f>
        <v>27853244.289999999</v>
      </c>
      <c r="H9" s="16">
        <f t="shared" ref="H9:H40" si="1">E9-F9</f>
        <v>-1799192.9399999976</v>
      </c>
    </row>
    <row r="10" spans="2:9" ht="12" customHeight="1" x14ac:dyDescent="0.2">
      <c r="B10" s="11" t="s">
        <v>14</v>
      </c>
      <c r="C10" s="12">
        <v>14128848.949999999</v>
      </c>
      <c r="D10" s="13">
        <v>655556.88</v>
      </c>
      <c r="E10" s="18">
        <f t="shared" si="0"/>
        <v>14784405.83</v>
      </c>
      <c r="F10" s="12">
        <v>13464452.609999999</v>
      </c>
      <c r="G10" s="12">
        <v>13429851.119999999</v>
      </c>
      <c r="H10" s="20">
        <f t="shared" si="1"/>
        <v>1319953.2200000007</v>
      </c>
    </row>
    <row r="11" spans="2:9" ht="12" customHeight="1" x14ac:dyDescent="0.2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0</v>
      </c>
      <c r="G11" s="12">
        <v>0</v>
      </c>
      <c r="H11" s="20">
        <f t="shared" si="1"/>
        <v>0</v>
      </c>
    </row>
    <row r="12" spans="2:9" ht="12" customHeight="1" x14ac:dyDescent="0.2">
      <c r="B12" s="11" t="s">
        <v>16</v>
      </c>
      <c r="C12" s="12">
        <v>6691768.9800000004</v>
      </c>
      <c r="D12" s="13">
        <v>65966.960000000006</v>
      </c>
      <c r="E12" s="18">
        <f t="shared" si="0"/>
        <v>6757735.9400000004</v>
      </c>
      <c r="F12" s="12">
        <v>12846036.609999999</v>
      </c>
      <c r="G12" s="12">
        <v>12056197.189999999</v>
      </c>
      <c r="H12" s="20">
        <f t="shared" si="1"/>
        <v>-6088300.669999999</v>
      </c>
    </row>
    <row r="13" spans="2:9" ht="12" customHeight="1" x14ac:dyDescent="0.2">
      <c r="B13" s="11" t="s">
        <v>17</v>
      </c>
      <c r="C13" s="12">
        <v>5307425.79</v>
      </c>
      <c r="D13" s="13">
        <v>126669.5</v>
      </c>
      <c r="E13" s="18">
        <f>C13+D13</f>
        <v>5434095.29</v>
      </c>
      <c r="F13" s="12">
        <v>2699699.13</v>
      </c>
      <c r="G13" s="12">
        <v>1523065.05</v>
      </c>
      <c r="H13" s="20">
        <f t="shared" si="1"/>
        <v>2734396.16</v>
      </c>
    </row>
    <row r="14" spans="2:9" ht="12" customHeight="1" x14ac:dyDescent="0.2">
      <c r="B14" s="11" t="s">
        <v>18</v>
      </c>
      <c r="C14" s="12">
        <v>944738.3</v>
      </c>
      <c r="D14" s="13">
        <v>0</v>
      </c>
      <c r="E14" s="18">
        <f t="shared" si="0"/>
        <v>944738.3</v>
      </c>
      <c r="F14" s="12">
        <v>726703.43</v>
      </c>
      <c r="G14" s="12">
        <v>726703.43</v>
      </c>
      <c r="H14" s="20">
        <f t="shared" si="1"/>
        <v>218034.87</v>
      </c>
    </row>
    <row r="15" spans="2:9" ht="12" customHeight="1" x14ac:dyDescent="0.2">
      <c r="B15" s="11" t="s">
        <v>19</v>
      </c>
      <c r="C15" s="12">
        <v>848193.35</v>
      </c>
      <c r="D15" s="13">
        <v>-848193.34</v>
      </c>
      <c r="E15" s="18">
        <f t="shared" si="0"/>
        <v>1.0000000009313226E-2</v>
      </c>
      <c r="F15" s="12">
        <v>0</v>
      </c>
      <c r="G15" s="12">
        <v>0</v>
      </c>
      <c r="H15" s="20">
        <f t="shared" si="1"/>
        <v>1.0000000009313226E-2</v>
      </c>
    </row>
    <row r="16" spans="2:9" ht="12" customHeight="1" x14ac:dyDescent="0.2">
      <c r="B16" s="11" t="s">
        <v>20</v>
      </c>
      <c r="C16" s="12">
        <v>134150.97</v>
      </c>
      <c r="D16" s="13">
        <v>0</v>
      </c>
      <c r="E16" s="18">
        <f t="shared" si="0"/>
        <v>134150.97</v>
      </c>
      <c r="F16" s="12">
        <v>117427.5</v>
      </c>
      <c r="G16" s="12">
        <v>117427.5</v>
      </c>
      <c r="H16" s="20">
        <f t="shared" si="1"/>
        <v>16723.47</v>
      </c>
    </row>
    <row r="17" spans="2:8" ht="24" customHeight="1" x14ac:dyDescent="0.2">
      <c r="B17" s="6" t="s">
        <v>21</v>
      </c>
      <c r="C17" s="16">
        <f>SUM(C18:C26)</f>
        <v>1521576.76</v>
      </c>
      <c r="D17" s="16">
        <f>SUM(D18:D26)</f>
        <v>0</v>
      </c>
      <c r="E17" s="16">
        <f t="shared" si="0"/>
        <v>1521576.76</v>
      </c>
      <c r="F17" s="16">
        <f>SUM(F18:F26)</f>
        <v>2876089.9300000006</v>
      </c>
      <c r="G17" s="16">
        <f>SUM(G18:G26)</f>
        <v>2784506.4300000006</v>
      </c>
      <c r="H17" s="16">
        <f t="shared" si="1"/>
        <v>-1354513.1700000006</v>
      </c>
    </row>
    <row r="18" spans="2:8" ht="24" x14ac:dyDescent="0.2">
      <c r="B18" s="9" t="s">
        <v>22</v>
      </c>
      <c r="C18" s="12">
        <v>559702.69999999995</v>
      </c>
      <c r="D18" s="13">
        <v>0</v>
      </c>
      <c r="E18" s="18">
        <f t="shared" si="0"/>
        <v>559702.69999999995</v>
      </c>
      <c r="F18" s="12">
        <v>1426022.19</v>
      </c>
      <c r="G18" s="12">
        <v>1335542.19</v>
      </c>
      <c r="H18" s="20">
        <f t="shared" si="1"/>
        <v>-866319.49</v>
      </c>
    </row>
    <row r="19" spans="2:8" ht="12" customHeight="1" x14ac:dyDescent="0.2">
      <c r="B19" s="9" t="s">
        <v>23</v>
      </c>
      <c r="C19" s="12">
        <v>22427.279999999999</v>
      </c>
      <c r="D19" s="13">
        <v>0</v>
      </c>
      <c r="E19" s="18">
        <f t="shared" si="0"/>
        <v>22427.279999999999</v>
      </c>
      <c r="F19" s="12">
        <v>31586.79</v>
      </c>
      <c r="G19" s="12">
        <v>31483.29</v>
      </c>
      <c r="H19" s="20">
        <f t="shared" si="1"/>
        <v>-9159.510000000002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11013.76</v>
      </c>
      <c r="D21" s="13">
        <v>0</v>
      </c>
      <c r="E21" s="18">
        <f t="shared" si="0"/>
        <v>11013.76</v>
      </c>
      <c r="F21" s="12">
        <v>8552.85</v>
      </c>
      <c r="G21" s="12">
        <v>8552.85</v>
      </c>
      <c r="H21" s="20">
        <f t="shared" si="1"/>
        <v>2460.91</v>
      </c>
    </row>
    <row r="22" spans="2:8" ht="12" customHeight="1" x14ac:dyDescent="0.2">
      <c r="B22" s="9" t="s">
        <v>26</v>
      </c>
      <c r="C22" s="12">
        <v>7848.92</v>
      </c>
      <c r="D22" s="13">
        <v>0</v>
      </c>
      <c r="E22" s="18">
        <f t="shared" si="0"/>
        <v>7848.92</v>
      </c>
      <c r="F22" s="12">
        <v>6243.85</v>
      </c>
      <c r="G22" s="12">
        <v>6243.85</v>
      </c>
      <c r="H22" s="20">
        <f t="shared" si="1"/>
        <v>1605.0699999999997</v>
      </c>
    </row>
    <row r="23" spans="2:8" ht="12" customHeight="1" x14ac:dyDescent="0.2">
      <c r="B23" s="9" t="s">
        <v>27</v>
      </c>
      <c r="C23" s="12">
        <v>812607.86</v>
      </c>
      <c r="D23" s="13">
        <v>0</v>
      </c>
      <c r="E23" s="18">
        <f t="shared" si="0"/>
        <v>812607.86</v>
      </c>
      <c r="F23" s="12">
        <v>1289250.5900000001</v>
      </c>
      <c r="G23" s="12">
        <v>1288250.5900000001</v>
      </c>
      <c r="H23" s="20">
        <f t="shared" si="1"/>
        <v>-476642.7300000001</v>
      </c>
    </row>
    <row r="24" spans="2:8" ht="12" customHeight="1" x14ac:dyDescent="0.2">
      <c r="B24" s="9" t="s">
        <v>28</v>
      </c>
      <c r="C24" s="12">
        <v>40229.54</v>
      </c>
      <c r="D24" s="13">
        <v>0</v>
      </c>
      <c r="E24" s="18">
        <f t="shared" si="0"/>
        <v>40229.54</v>
      </c>
      <c r="F24" s="12">
        <v>71162.62</v>
      </c>
      <c r="G24" s="12">
        <v>71162.62</v>
      </c>
      <c r="H24" s="20">
        <f t="shared" si="1"/>
        <v>-30933.079999999994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67746.7</v>
      </c>
      <c r="D26" s="13">
        <v>0</v>
      </c>
      <c r="E26" s="18">
        <f t="shared" si="0"/>
        <v>67746.7</v>
      </c>
      <c r="F26" s="12">
        <v>43271.040000000001</v>
      </c>
      <c r="G26" s="12">
        <v>43271.040000000001</v>
      </c>
      <c r="H26" s="20">
        <f t="shared" si="1"/>
        <v>24475.659999999996</v>
      </c>
    </row>
    <row r="27" spans="2:8" ht="20.100000000000001" customHeight="1" x14ac:dyDescent="0.2">
      <c r="B27" s="6" t="s">
        <v>31</v>
      </c>
      <c r="C27" s="16">
        <f>SUM(C28:C36)</f>
        <v>3808672.3200000003</v>
      </c>
      <c r="D27" s="16">
        <f>SUM(D28:D36)</f>
        <v>0</v>
      </c>
      <c r="E27" s="16">
        <f>D27+C27</f>
        <v>3808672.3200000003</v>
      </c>
      <c r="F27" s="16">
        <f>SUM(F28:F36)</f>
        <v>5557666.96</v>
      </c>
      <c r="G27" s="16">
        <f>SUM(G28:G36)</f>
        <v>5467917.5099999998</v>
      </c>
      <c r="H27" s="16">
        <f t="shared" si="1"/>
        <v>-1748994.6399999997</v>
      </c>
    </row>
    <row r="28" spans="2:8" x14ac:dyDescent="0.2">
      <c r="B28" s="9" t="s">
        <v>32</v>
      </c>
      <c r="C28" s="12">
        <v>581271.65</v>
      </c>
      <c r="D28" s="13">
        <v>0</v>
      </c>
      <c r="E28" s="18">
        <f t="shared" ref="E28:E36" si="2">C28+D28</f>
        <v>581271.65</v>
      </c>
      <c r="F28" s="12">
        <v>658964.69999999995</v>
      </c>
      <c r="G28" s="12">
        <v>602769.25</v>
      </c>
      <c r="H28" s="20">
        <f t="shared" si="1"/>
        <v>-77693.04999999993</v>
      </c>
    </row>
    <row r="29" spans="2:8" x14ac:dyDescent="0.2">
      <c r="B29" s="9" t="s">
        <v>33</v>
      </c>
      <c r="C29" s="12">
        <v>294379.02</v>
      </c>
      <c r="D29" s="13">
        <v>0</v>
      </c>
      <c r="E29" s="18">
        <f t="shared" si="2"/>
        <v>294379.02</v>
      </c>
      <c r="F29" s="12">
        <v>346863.7</v>
      </c>
      <c r="G29" s="12">
        <v>313309.7</v>
      </c>
      <c r="H29" s="20">
        <f t="shared" si="1"/>
        <v>-52484.679999999993</v>
      </c>
    </row>
    <row r="30" spans="2:8" ht="12" customHeight="1" x14ac:dyDescent="0.2">
      <c r="B30" s="9" t="s">
        <v>34</v>
      </c>
      <c r="C30" s="12">
        <v>665482.68000000005</v>
      </c>
      <c r="D30" s="13">
        <v>0</v>
      </c>
      <c r="E30" s="18">
        <f t="shared" si="2"/>
        <v>665482.68000000005</v>
      </c>
      <c r="F30" s="12">
        <v>1591942.91</v>
      </c>
      <c r="G30" s="12">
        <v>1591942.91</v>
      </c>
      <c r="H30" s="20">
        <f t="shared" si="1"/>
        <v>-926460.22999999986</v>
      </c>
    </row>
    <row r="31" spans="2:8" x14ac:dyDescent="0.2">
      <c r="B31" s="9" t="s">
        <v>35</v>
      </c>
      <c r="C31" s="12">
        <v>310149.02</v>
      </c>
      <c r="D31" s="13">
        <v>0</v>
      </c>
      <c r="E31" s="18">
        <f t="shared" si="2"/>
        <v>310149.02</v>
      </c>
      <c r="F31" s="12">
        <v>197465.94</v>
      </c>
      <c r="G31" s="12">
        <v>197465.94</v>
      </c>
      <c r="H31" s="20">
        <f t="shared" si="1"/>
        <v>112683.08000000002</v>
      </c>
    </row>
    <row r="32" spans="2:8" ht="24" x14ac:dyDescent="0.2">
      <c r="B32" s="9" t="s">
        <v>36</v>
      </c>
      <c r="C32" s="12">
        <v>1102453.95</v>
      </c>
      <c r="D32" s="13">
        <v>0</v>
      </c>
      <c r="E32" s="18">
        <f t="shared" si="2"/>
        <v>1102453.95</v>
      </c>
      <c r="F32" s="12">
        <v>1998715.55</v>
      </c>
      <c r="G32" s="12">
        <v>1998715.55</v>
      </c>
      <c r="H32" s="20">
        <f t="shared" si="1"/>
        <v>-896261.60000000009</v>
      </c>
    </row>
    <row r="33" spans="2:8" x14ac:dyDescent="0.2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">
      <c r="B34" s="9" t="s">
        <v>38</v>
      </c>
      <c r="C34" s="12">
        <v>641036</v>
      </c>
      <c r="D34" s="13">
        <v>0</v>
      </c>
      <c r="E34" s="18">
        <f t="shared" si="2"/>
        <v>641036</v>
      </c>
      <c r="F34" s="12">
        <v>634173.81999999995</v>
      </c>
      <c r="G34" s="12">
        <v>634173.81999999995</v>
      </c>
      <c r="H34" s="20">
        <f t="shared" si="1"/>
        <v>6862.1800000000512</v>
      </c>
    </row>
    <row r="35" spans="2:8" x14ac:dyDescent="0.2">
      <c r="B35" s="9" t="s">
        <v>39</v>
      </c>
      <c r="C35" s="12">
        <v>49200</v>
      </c>
      <c r="D35" s="13">
        <v>0</v>
      </c>
      <c r="E35" s="18">
        <f t="shared" si="2"/>
        <v>49200</v>
      </c>
      <c r="F35" s="12">
        <v>54988.34</v>
      </c>
      <c r="G35" s="12">
        <v>54988.34</v>
      </c>
      <c r="H35" s="20">
        <f t="shared" si="1"/>
        <v>-5788.3399999999965</v>
      </c>
    </row>
    <row r="36" spans="2:8" x14ac:dyDescent="0.2">
      <c r="B36" s="9" t="s">
        <v>40</v>
      </c>
      <c r="C36" s="12">
        <v>164700</v>
      </c>
      <c r="D36" s="13">
        <v>0</v>
      </c>
      <c r="E36" s="18">
        <f t="shared" si="2"/>
        <v>164700</v>
      </c>
      <c r="F36" s="12">
        <v>74552</v>
      </c>
      <c r="G36" s="12">
        <v>74552</v>
      </c>
      <c r="H36" s="20">
        <f t="shared" si="1"/>
        <v>90148</v>
      </c>
    </row>
    <row r="37" spans="2:8" ht="20.100000000000001" customHeight="1" x14ac:dyDescent="0.2">
      <c r="B37" s="7" t="s">
        <v>41</v>
      </c>
      <c r="C37" s="16">
        <f>SUM(C38:C46)</f>
        <v>27000</v>
      </c>
      <c r="D37" s="16">
        <f>SUM(D38:D46)</f>
        <v>0</v>
      </c>
      <c r="E37" s="16">
        <f>C37+D37</f>
        <v>27000</v>
      </c>
      <c r="F37" s="16">
        <f>SUM(F38:F46)</f>
        <v>66343.600000000006</v>
      </c>
      <c r="G37" s="16">
        <f>SUM(G38:G46)</f>
        <v>11347.56</v>
      </c>
      <c r="H37" s="16">
        <f t="shared" si="1"/>
        <v>-39343.600000000006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27000</v>
      </c>
      <c r="D42" s="13">
        <v>0</v>
      </c>
      <c r="E42" s="18">
        <f t="shared" si="3"/>
        <v>27000</v>
      </c>
      <c r="F42" s="12">
        <v>66343.600000000006</v>
      </c>
      <c r="G42" s="12">
        <v>11347.56</v>
      </c>
      <c r="H42" s="20">
        <f t="shared" si="4"/>
        <v>-39343.600000000006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0</v>
      </c>
      <c r="D47" s="16">
        <f>SUM(D48:D56)</f>
        <v>24323421.359999999</v>
      </c>
      <c r="E47" s="16">
        <f t="shared" si="3"/>
        <v>24323421.359999999</v>
      </c>
      <c r="F47" s="16">
        <f>SUM(F48:F56)</f>
        <v>330304.2</v>
      </c>
      <c r="G47" s="16">
        <f>SUM(G48:G56)</f>
        <v>26216</v>
      </c>
      <c r="H47" s="16">
        <f t="shared" si="4"/>
        <v>23993117.16</v>
      </c>
    </row>
    <row r="48" spans="2:8" x14ac:dyDescent="0.2">
      <c r="B48" s="9" t="s">
        <v>52</v>
      </c>
      <c r="C48" s="12">
        <v>0</v>
      </c>
      <c r="D48" s="13">
        <v>24323421.359999999</v>
      </c>
      <c r="E48" s="18">
        <f t="shared" si="3"/>
        <v>24323421.359999999</v>
      </c>
      <c r="F48" s="12">
        <v>330304.2</v>
      </c>
      <c r="G48" s="12">
        <v>26216</v>
      </c>
      <c r="H48" s="20">
        <f t="shared" si="4"/>
        <v>23993117.16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136898091.22999999</v>
      </c>
      <c r="E57" s="16">
        <f t="shared" si="3"/>
        <v>136898091.22999999</v>
      </c>
      <c r="F57" s="16">
        <f>SUM(F58:F60)</f>
        <v>50787558.140000001</v>
      </c>
      <c r="G57" s="16">
        <f>SUM(G58:G60)</f>
        <v>49716932.670000002</v>
      </c>
      <c r="H57" s="16">
        <f t="shared" si="4"/>
        <v>86110533.089999989</v>
      </c>
    </row>
    <row r="58" spans="2:8" x14ac:dyDescent="0.2">
      <c r="B58" s="9" t="s">
        <v>62</v>
      </c>
      <c r="C58" s="12">
        <v>0</v>
      </c>
      <c r="D58" s="13">
        <v>136898091.22999999</v>
      </c>
      <c r="E58" s="18">
        <f t="shared" si="3"/>
        <v>136898091.22999999</v>
      </c>
      <c r="F58" s="12">
        <v>50787558.140000001</v>
      </c>
      <c r="G58" s="12">
        <v>49716932.670000002</v>
      </c>
      <c r="H58" s="20">
        <f t="shared" si="4"/>
        <v>86110533.089999989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33412375.420000002</v>
      </c>
      <c r="D81" s="22">
        <f>SUM(D73,D69,D61,D57,D47,D37,D27,D17,D9)</f>
        <v>161221512.58999997</v>
      </c>
      <c r="E81" s="22">
        <f>C81+D81</f>
        <v>194633888.00999999</v>
      </c>
      <c r="F81" s="22">
        <f>SUM(F73,F69,F61,F57,F47,F37,F17,F27,F9)</f>
        <v>89472282.109999999</v>
      </c>
      <c r="G81" s="22">
        <f>SUM(G73,G69,G61,G57,G47,G37,G27,G17,G9)</f>
        <v>85860164.460000008</v>
      </c>
      <c r="H81" s="22">
        <f t="shared" si="5"/>
        <v>105161605.89999999</v>
      </c>
    </row>
    <row r="83" spans="2:8" s="23" customFormat="1" x14ac:dyDescent="0.2"/>
    <row r="84" spans="2:8" s="23" customFormat="1" x14ac:dyDescent="0.2">
      <c r="B84" s="41" t="s">
        <v>88</v>
      </c>
      <c r="C84" s="41"/>
    </row>
    <row r="85" spans="2:8" s="23" customFormat="1" ht="15" x14ac:dyDescent="0.25">
      <c r="B85" s="42"/>
      <c r="C85" s="42"/>
    </row>
    <row r="86" spans="2:8" s="23" customFormat="1" ht="15" x14ac:dyDescent="0.25">
      <c r="B86" s="42"/>
      <c r="C86" s="42"/>
    </row>
    <row r="87" spans="2:8" s="23" customFormat="1" x14ac:dyDescent="0.2">
      <c r="B87" s="43" t="s">
        <v>89</v>
      </c>
      <c r="C87" s="44" t="s">
        <v>90</v>
      </c>
    </row>
    <row r="88" spans="2:8" s="23" customFormat="1" x14ac:dyDescent="0.2">
      <c r="B88" s="43" t="s">
        <v>91</v>
      </c>
      <c r="C88" s="44" t="s">
        <v>92</v>
      </c>
    </row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8">
    <mergeCell ref="B84:C84"/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Blanca Margarita Arias Flores</cp:lastModifiedBy>
  <cp:lastPrinted>2023-02-07T21:53:15Z</cp:lastPrinted>
  <dcterms:created xsi:type="dcterms:W3CDTF">2019-12-04T16:22:52Z</dcterms:created>
  <dcterms:modified xsi:type="dcterms:W3CDTF">2023-02-07T21:54:05Z</dcterms:modified>
</cp:coreProperties>
</file>